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0AF74A4B-2BDA-42D2-9871-123DFDBBA5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Realizace!$B$1:$G$99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1" l="1"/>
  <c r="B90" i="1" l="1"/>
  <c r="B88" i="1"/>
  <c r="B87" i="1"/>
  <c r="E60" i="1"/>
  <c r="E89" i="1" s="1"/>
  <c r="E48" i="1"/>
  <c r="E87" i="1" s="1"/>
  <c r="B82" i="1"/>
  <c r="G60" i="1" l="1"/>
  <c r="G89" i="1" s="1"/>
  <c r="E37" i="1"/>
  <c r="E34" i="1"/>
  <c r="E82" i="1" s="1"/>
  <c r="G48" i="1" l="1"/>
  <c r="G87" i="1" l="1"/>
  <c r="G34" i="1"/>
  <c r="G37" i="1" l="1"/>
  <c r="G82" i="1"/>
  <c r="E25" i="1" l="1"/>
  <c r="E13" i="1"/>
  <c r="E75" i="1"/>
  <c r="E72" i="1"/>
  <c r="E54" i="1"/>
  <c r="E88" i="1" s="1"/>
  <c r="B81" i="1"/>
  <c r="E90" i="1" l="1"/>
  <c r="G72" i="1" l="1"/>
  <c r="G75" i="1" s="1"/>
  <c r="E22" i="1"/>
  <c r="G90" i="1" l="1"/>
  <c r="E81" i="1"/>
  <c r="G54" i="1" l="1"/>
  <c r="G22" i="1"/>
  <c r="G25" i="1" s="1"/>
  <c r="G63" i="1" l="1"/>
  <c r="G88" i="1"/>
  <c r="G81" i="1"/>
  <c r="E63" i="1"/>
  <c r="G92" i="1" l="1"/>
  <c r="B79" i="1" l="1"/>
  <c r="B80" i="1"/>
  <c r="B86" i="1" l="1"/>
  <c r="E10" i="1"/>
  <c r="E80" i="1" l="1"/>
  <c r="G10" i="1" l="1"/>
  <c r="G13" i="1" l="1"/>
  <c r="G80" i="1"/>
  <c r="G84" i="1" s="1"/>
  <c r="G94" i="1" l="1"/>
  <c r="G97" i="1" s="1"/>
</calcChain>
</file>

<file path=xl/sharedStrings.xml><?xml version="1.0" encoding="utf-8"?>
<sst xmlns="http://schemas.openxmlformats.org/spreadsheetml/2006/main" count="101" uniqueCount="71">
  <si>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</si>
  <si>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</si>
  <si>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</si>
  <si>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</si>
  <si>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</si>
  <si>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</si>
  <si>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</si>
  <si>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</si>
  <si>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</si>
  <si>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</si>
  <si>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</si>
  <si>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</si>
  <si>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</si>
  <si>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</si>
  <si>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</si>
  <si>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</si>
  <si>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</si>
  <si>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</si>
  <si>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</si>
  <si>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</si>
  <si>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</si>
  <si>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</si>
  <si>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</si>
  <si>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</si>
  <si>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</si>
  <si>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</si>
  <si>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</si>
  <si>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</si>
  <si>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</si>
  <si>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</si>
  <si>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</si>
  <si>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</si>
  <si>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</si>
  <si>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D.2.2.1</t>
  </si>
  <si>
    <t>D.2.1.3 Přejezdy a přechody</t>
  </si>
  <si>
    <t>D.2.1.3</t>
  </si>
  <si>
    <t>D.2.3.6 Rozvody vysokého napětí, nízkého napětí, osvětlení a dálkové ovládání odpojovačů</t>
  </si>
  <si>
    <t>Přejezdové zabezpečovací zařízení</t>
  </si>
  <si>
    <t>D.1.2.4 Elektrická požární a zabezpečovací signalizace</t>
  </si>
  <si>
    <t>D.1.2.4</t>
  </si>
  <si>
    <t>D.1.3</t>
  </si>
  <si>
    <t>Silnoproudá technologie včetně DŘT</t>
  </si>
  <si>
    <t>D.1.3.1 Silnoproudá technologie včetně DŘT</t>
  </si>
  <si>
    <t>D.1.3.1</t>
  </si>
  <si>
    <t>Přípojka elektro</t>
  </si>
  <si>
    <t>D.2.1.1 Kolejový svršek a spodek</t>
  </si>
  <si>
    <t>D.2.1.1</t>
  </si>
  <si>
    <t>Železniční svršek</t>
  </si>
  <si>
    <t>Železniční svršek - následná úprava GPK</t>
  </si>
  <si>
    <t>Železniční spodek</t>
  </si>
  <si>
    <t>Želežniční přejezd</t>
  </si>
  <si>
    <t>D.2.1.8 Pozemní komunikace</t>
  </si>
  <si>
    <t>Silniční komunikace</t>
  </si>
  <si>
    <t>D.2.2</t>
  </si>
  <si>
    <t>Pozemní stavební objekty a technické vybavení pozemních stavebních objektů</t>
  </si>
  <si>
    <t>Technologický objekt</t>
  </si>
  <si>
    <t>Technologický objekt- Silnoproud</t>
  </si>
  <si>
    <t>D.2.1.8</t>
  </si>
  <si>
    <t>VVýstavba PZS přejezdu P7707 v km 6,832 trati Milotice nad Opavou – Vrbno pod Pradědem</t>
  </si>
  <si>
    <t>03-01-33</t>
  </si>
  <si>
    <t>03-03-73</t>
  </si>
  <si>
    <t>03-02-03</t>
  </si>
  <si>
    <t>03-10-03</t>
  </si>
  <si>
    <t>03-10-32.1</t>
  </si>
  <si>
    <t>03-11-03</t>
  </si>
  <si>
    <t>03-13-03</t>
  </si>
  <si>
    <t>03-50-03</t>
  </si>
  <si>
    <t>03-71-03</t>
  </si>
  <si>
    <t>03-71-03.2</t>
  </si>
  <si>
    <t>Celková cena díla bez DPH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</si>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</sst>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63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164" fontId="6" fillId="0" borderId="0" xfId="2" applyNumberFormat="1" applyFont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164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0" fontId="12" fillId="0" borderId="0" xfId="2" applyFont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5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6" fillId="0" borderId="4" xfId="2" applyFont="1" applyBorder="1" applyAlignment="1" applyProtection="1">
      <alignment vertical="top" wrapText="1"/>
      <protection locked="0"/>
    </xf>
    <xf numFmtId="0" fontId="16" fillId="0" borderId="4" xfId="2" applyFont="1" applyBorder="1" applyAlignment="1" applyProtection="1">
      <alignment horizontal="center" vertical="top" wrapText="1"/>
      <protection locked="0"/>
    </xf>
    <xf numFmtId="4" fontId="16" fillId="0" borderId="4" xfId="2" applyNumberFormat="1" applyFont="1" applyBorder="1" applyAlignment="1" applyProtection="1">
      <alignment vertical="top"/>
      <protection locked="0"/>
    </xf>
    <xf numFmtId="164" fontId="16" fillId="0" borderId="0" xfId="2" applyNumberFormat="1" applyFont="1" applyAlignment="1" applyProtection="1">
      <alignment vertical="top"/>
      <protection locked="0"/>
    </xf>
    <xf numFmtId="0" fontId="15" fillId="0" borderId="0" xfId="2" applyFont="1" applyAlignment="1" applyProtection="1">
      <alignment vertical="top"/>
      <protection locked="0"/>
    </xf>
    <xf numFmtId="49" fontId="15" fillId="2" borderId="6" xfId="2" applyNumberFormat="1" applyFont="1" applyFill="1" applyBorder="1" applyAlignment="1" applyProtection="1">
      <alignment vertical="top"/>
      <protection locked="0"/>
    </xf>
    <xf numFmtId="4" fontId="15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18" fillId="0" borderId="0" xfId="2" applyNumberFormat="1" applyFont="1" applyAlignment="1" applyProtection="1">
      <alignment horizontal="right" vertical="top"/>
      <protection locked="0"/>
    </xf>
    <xf numFmtId="4" fontId="18" fillId="0" borderId="0" xfId="2" applyNumberFormat="1" applyFont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/>
      <protection locked="0"/>
    </xf>
    <xf numFmtId="0" fontId="21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164" fontId="5" fillId="0" borderId="0" xfId="2" applyNumberFormat="1" applyFont="1" applyAlignment="1" applyProtection="1">
      <alignment vertical="top"/>
      <protection locked="0"/>
    </xf>
    <xf numFmtId="4" fontId="11" fillId="0" borderId="0" xfId="2" applyNumberFormat="1" applyFont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49" fontId="25" fillId="0" borderId="0" xfId="2" applyNumberFormat="1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5" fillId="0" borderId="0" xfId="2" applyFont="1" applyAlignment="1" applyProtection="1">
      <alignment horizontal="center" vertical="top" wrapText="1"/>
      <protection locked="0"/>
    </xf>
    <xf numFmtId="3" fontId="25" fillId="0" borderId="0" xfId="2" applyNumberFormat="1" applyFont="1" applyAlignment="1" applyProtection="1">
      <alignment vertical="top"/>
      <protection locked="0"/>
    </xf>
    <xf numFmtId="164" fontId="24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vertical="top"/>
      <protection locked="0"/>
    </xf>
    <xf numFmtId="49" fontId="17" fillId="0" borderId="0" xfId="2" applyNumberFormat="1" applyFont="1" applyAlignment="1" applyProtection="1">
      <alignment vertical="top"/>
      <protection locked="0"/>
    </xf>
    <xf numFmtId="0" fontId="17" fillId="0" borderId="0" xfId="1" applyFont="1" applyAlignment="1" applyProtection="1">
      <alignment horizontal="left" vertical="top" wrapText="1"/>
      <protection locked="0"/>
    </xf>
    <xf numFmtId="2" fontId="17" fillId="0" borderId="0" xfId="2" applyNumberFormat="1" applyFont="1" applyAlignment="1" applyProtection="1">
      <alignment horizontal="center" vertical="top" wrapText="1"/>
      <protection locked="0"/>
    </xf>
    <xf numFmtId="3" fontId="17" fillId="0" borderId="0" xfId="2" applyNumberFormat="1" applyFont="1" applyAlignment="1" applyProtection="1">
      <alignment horizontal="right" vertical="top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17" fillId="0" borderId="0" xfId="2" applyFont="1" applyAlignment="1" applyProtection="1">
      <alignment vertical="top" wrapText="1"/>
      <protection locked="0"/>
    </xf>
    <xf numFmtId="3" fontId="17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center" vertical="top" wrapText="1"/>
      <protection locked="0"/>
    </xf>
    <xf numFmtId="0" fontId="28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vertical="top"/>
      <protection locked="0"/>
    </xf>
    <xf numFmtId="0" fontId="29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horizontal="center" vertical="top" wrapText="1"/>
      <protection locked="0"/>
    </xf>
    <xf numFmtId="3" fontId="29" fillId="0" borderId="0" xfId="2" applyNumberFormat="1" applyFont="1" applyAlignment="1" applyProtection="1">
      <alignment vertical="top"/>
      <protection locked="0"/>
    </xf>
    <xf numFmtId="49" fontId="13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4" fontId="30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2" fillId="0" borderId="0" xfId="2" applyNumberFormat="1" applyFont="1" applyAlignment="1" applyProtection="1">
      <alignment vertical="top"/>
      <protection locked="0"/>
    </xf>
    <xf numFmtId="0" fontId="31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9" fillId="0" borderId="0" xfId="2" applyNumberFormat="1" applyFont="1" applyAlignment="1" applyProtection="1">
      <alignment vertical="top"/>
      <protection locked="0"/>
    </xf>
    <xf numFmtId="4" fontId="30" fillId="0" borderId="6" xfId="2" applyNumberFormat="1" applyFont="1" applyBorder="1" applyAlignment="1" applyProtection="1">
      <alignment vertical="top"/>
      <protection locked="0"/>
    </xf>
    <xf numFmtId="0" fontId="30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5" fillId="0" borderId="6" xfId="2" applyNumberFormat="1" applyFont="1" applyBorder="1" applyAlignment="1" applyProtection="1">
      <alignment vertical="top"/>
      <protection locked="0"/>
    </xf>
    <xf numFmtId="4" fontId="15" fillId="0" borderId="6" xfId="2" applyNumberFormat="1" applyFont="1" applyBorder="1" applyAlignment="1" applyProtection="1">
      <alignment vertical="top"/>
      <protection locked="0"/>
    </xf>
    <xf numFmtId="0" fontId="30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9" fillId="0" borderId="0" xfId="2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3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3" fillId="3" borderId="6" xfId="2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30" fillId="3" borderId="9" xfId="2" applyFont="1" applyFill="1" applyBorder="1" applyAlignment="1" applyProtection="1">
      <alignment horizontal="right" vertical="top"/>
      <protection locked="0"/>
    </xf>
    <xf numFmtId="0" fontId="30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4" fontId="30" fillId="3" borderId="6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Alignment="1" applyProtection="1">
      <alignment horizontal="right" vertical="top"/>
      <protection locked="0"/>
    </xf>
    <xf numFmtId="4" fontId="22" fillId="0" borderId="0" xfId="2" applyNumberFormat="1" applyFont="1" applyAlignment="1" applyProtection="1">
      <alignment horizontal="right"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9" fillId="0" borderId="13" xfId="2" applyFont="1" applyBorder="1" applyAlignment="1" applyProtection="1">
      <alignment horizontal="left" vertical="top" wrapText="1"/>
      <protection locked="0"/>
    </xf>
    <xf numFmtId="0" fontId="23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3" fontId="2" fillId="0" borderId="0" xfId="5" applyNumberFormat="1" applyAlignment="1" applyProtection="1">
      <alignment horizontal="right" vertical="center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19" fillId="0" borderId="0" xfId="2" applyFont="1" applyAlignment="1" applyProtection="1">
      <alignment horizontal="left" vertical="top" wrapText="1"/>
      <protection locked="0"/>
    </xf>
    <xf numFmtId="0" fontId="19" fillId="0" borderId="0" xfId="2" applyFont="1" applyAlignment="1" applyProtection="1">
      <alignment horizontal="lef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32"/>
  <sheetViews>
    <sheetView tabSelected="1" topLeftCell="C68" zoomScaleNormal="100" zoomScalePageLayoutView="60" workbookViewId="0">
      <selection activeCell="O84" sqref="O84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8" width="20.42578125" style="7" customWidth="1"/>
    <col min="9" max="16384" width="9.140625" style="1"/>
  </cols>
  <sheetData>
    <row r="1" spans="1:8" ht="27" customHeight="1" x14ac:dyDescent="0.25">
      <c r="D1" s="119" t="s">
        <v>20</v>
      </c>
      <c r="E1" s="161" t="s">
        <v>58</v>
      </c>
      <c r="F1" s="162"/>
      <c r="G1" s="162"/>
    </row>
    <row r="2" spans="1:8" ht="21.75" customHeight="1" thickBot="1" x14ac:dyDescent="0.3">
      <c r="C2" s="2"/>
      <c r="D2" s="117" t="s">
        <v>21</v>
      </c>
    </row>
    <row r="3" spans="1:8" ht="26.25" thickBot="1" x14ac:dyDescent="0.3">
      <c r="A3" s="8" t="s">
        <v>0</v>
      </c>
      <c r="B3" s="8" t="s">
        <v>1</v>
      </c>
      <c r="C3" s="9" t="s">
        <v>2</v>
      </c>
      <c r="D3" s="8" t="s">
        <v>3</v>
      </c>
      <c r="E3" s="10" t="s">
        <v>4</v>
      </c>
      <c r="F3" s="8" t="s">
        <v>5</v>
      </c>
      <c r="G3" s="11" t="s">
        <v>6</v>
      </c>
      <c r="H3" s="12"/>
    </row>
    <row r="4" spans="1:8" s="21" customFormat="1" ht="15.75" x14ac:dyDescent="0.25">
      <c r="A4" s="13"/>
      <c r="B4" s="14" t="s">
        <v>22</v>
      </c>
      <c r="C4" s="15" t="s">
        <v>7</v>
      </c>
      <c r="D4" s="16"/>
      <c r="E4" s="17"/>
      <c r="F4" s="18"/>
      <c r="G4" s="19"/>
      <c r="H4" s="20"/>
    </row>
    <row r="5" spans="1:8" s="26" customFormat="1" ht="15" x14ac:dyDescent="0.25">
      <c r="A5" s="22"/>
      <c r="B5" s="23" t="s">
        <v>24</v>
      </c>
      <c r="C5" s="23" t="s">
        <v>26</v>
      </c>
      <c r="D5" s="24"/>
      <c r="E5" s="24"/>
      <c r="F5" s="24"/>
      <c r="G5" s="24"/>
      <c r="H5" s="25"/>
    </row>
    <row r="6" spans="1:8" s="26" customFormat="1" ht="15" x14ac:dyDescent="0.25">
      <c r="A6" s="22"/>
      <c r="B6" s="22"/>
      <c r="C6" s="22"/>
      <c r="D6" s="122"/>
      <c r="E6" s="122"/>
      <c r="F6" s="122"/>
      <c r="G6" s="122"/>
      <c r="H6" s="25"/>
    </row>
    <row r="7" spans="1:8" s="33" customFormat="1" x14ac:dyDescent="0.25">
      <c r="A7" s="27"/>
      <c r="B7" s="27"/>
      <c r="C7" s="28" t="s">
        <v>27</v>
      </c>
      <c r="D7" s="29"/>
      <c r="E7" s="29"/>
      <c r="F7" s="30"/>
      <c r="G7" s="31"/>
      <c r="H7" s="32"/>
    </row>
    <row r="8" spans="1:8" s="33" customFormat="1" x14ac:dyDescent="0.25">
      <c r="A8" s="27"/>
      <c r="B8" s="34" t="s">
        <v>28</v>
      </c>
      <c r="C8" s="34" t="s">
        <v>8</v>
      </c>
      <c r="D8" s="35" t="s">
        <v>59</v>
      </c>
      <c r="E8" s="129" t="s">
        <v>37</v>
      </c>
      <c r="F8" s="36" t="s">
        <v>25</v>
      </c>
      <c r="G8" s="145"/>
      <c r="H8" s="32"/>
    </row>
    <row r="9" spans="1:8" s="33" customFormat="1" x14ac:dyDescent="0.25">
      <c r="A9" s="27"/>
      <c r="B9" s="34"/>
      <c r="C9" s="34"/>
      <c r="D9" s="35"/>
      <c r="E9" s="129"/>
      <c r="F9" s="36"/>
      <c r="G9" s="65"/>
      <c r="H9" s="32"/>
    </row>
    <row r="10" spans="1:8" s="41" customFormat="1" x14ac:dyDescent="0.25">
      <c r="A10" s="38"/>
      <c r="B10" s="39"/>
      <c r="C10" s="39"/>
      <c r="D10" s="111" t="s">
        <v>18</v>
      </c>
      <c r="E10" s="112" t="str">
        <f>C7</f>
        <v>D.1.1.3 Přejezdové zabezpečovací zařízení (PZZ)</v>
      </c>
      <c r="F10" s="113"/>
      <c r="G10" s="114">
        <f>SUM(G8:G9)</f>
        <v>0</v>
      </c>
      <c r="H10" s="116"/>
    </row>
    <row r="11" spans="1:8" s="41" customFormat="1" x14ac:dyDescent="0.25">
      <c r="A11" s="38"/>
      <c r="B11" s="39"/>
      <c r="C11" s="39"/>
      <c r="D11" s="125"/>
      <c r="E11" s="121"/>
      <c r="F11" s="38"/>
      <c r="G11" s="120"/>
      <c r="H11" s="116"/>
    </row>
    <row r="12" spans="1:8" s="41" customFormat="1" x14ac:dyDescent="0.25">
      <c r="A12" s="38"/>
      <c r="B12" s="39"/>
      <c r="C12" s="39"/>
      <c r="D12" s="108"/>
      <c r="E12" s="42"/>
      <c r="F12" s="39"/>
      <c r="G12" s="43"/>
      <c r="H12" s="116"/>
    </row>
    <row r="13" spans="1:8" s="41" customFormat="1" x14ac:dyDescent="0.25">
      <c r="A13" s="38"/>
      <c r="B13" s="40"/>
      <c r="C13" s="28"/>
      <c r="D13" s="109" t="s">
        <v>19</v>
      </c>
      <c r="E13" s="115" t="str">
        <f>CONCATENATE(B5,"  ",C5)</f>
        <v>D.1.1  Zabezpečovací zařízení</v>
      </c>
      <c r="F13" s="40"/>
      <c r="G13" s="44">
        <f>SUM(G10)</f>
        <v>0</v>
      </c>
      <c r="H13" s="116"/>
    </row>
    <row r="14" spans="1:8" s="41" customFormat="1" x14ac:dyDescent="0.25">
      <c r="A14" s="38"/>
      <c r="B14" s="39"/>
      <c r="C14" s="70"/>
      <c r="D14" s="126"/>
      <c r="E14" s="127"/>
      <c r="F14" s="39"/>
      <c r="G14" s="68"/>
      <c r="H14" s="116"/>
    </row>
    <row r="15" spans="1:8" s="41" customFormat="1" x14ac:dyDescent="0.25">
      <c r="A15" s="38"/>
      <c r="B15" s="39"/>
      <c r="C15" s="70"/>
      <c r="D15" s="126"/>
      <c r="E15" s="127"/>
      <c r="F15" s="39"/>
      <c r="G15" s="68"/>
      <c r="H15" s="116"/>
    </row>
    <row r="16" spans="1:8" s="41" customFormat="1" x14ac:dyDescent="0.25">
      <c r="A16" s="38"/>
      <c r="B16" s="39"/>
      <c r="C16" s="70"/>
      <c r="D16" s="126"/>
      <c r="E16" s="127"/>
      <c r="F16" s="39"/>
      <c r="G16" s="68"/>
      <c r="H16" s="116"/>
    </row>
    <row r="17" spans="1:8" s="41" customFormat="1" ht="15" x14ac:dyDescent="0.25">
      <c r="A17" s="38"/>
      <c r="B17" s="23" t="s">
        <v>31</v>
      </c>
      <c r="C17" s="23" t="s">
        <v>32</v>
      </c>
      <c r="D17" s="24"/>
      <c r="E17" s="24"/>
      <c r="F17" s="24"/>
      <c r="G17" s="24"/>
      <c r="H17" s="116"/>
    </row>
    <row r="18" spans="1:8" s="41" customFormat="1" ht="15" x14ac:dyDescent="0.25">
      <c r="A18" s="38"/>
      <c r="B18" s="22"/>
      <c r="C18" s="22"/>
      <c r="D18" s="122"/>
      <c r="E18" s="122"/>
      <c r="F18" s="122"/>
      <c r="G18" s="122"/>
      <c r="H18" s="116"/>
    </row>
    <row r="19" spans="1:8" s="41" customFormat="1" x14ac:dyDescent="0.25">
      <c r="A19" s="38"/>
      <c r="B19" s="27"/>
      <c r="C19" s="28" t="s">
        <v>38</v>
      </c>
      <c r="D19" s="29"/>
      <c r="E19" s="29"/>
      <c r="F19" s="30"/>
      <c r="G19" s="31"/>
      <c r="H19" s="116"/>
    </row>
    <row r="20" spans="1:8" s="41" customFormat="1" x14ac:dyDescent="0.25">
      <c r="A20" s="38"/>
      <c r="B20" s="34" t="s">
        <v>39</v>
      </c>
      <c r="C20" s="34" t="s">
        <v>8</v>
      </c>
      <c r="D20" s="35" t="s">
        <v>61</v>
      </c>
      <c r="E20" s="129" t="s">
        <v>32</v>
      </c>
      <c r="F20" s="36" t="s">
        <v>25</v>
      </c>
      <c r="G20" s="145"/>
      <c r="H20" s="116"/>
    </row>
    <row r="21" spans="1:8" s="41" customFormat="1" x14ac:dyDescent="0.25">
      <c r="A21" s="38"/>
      <c r="B21" s="34"/>
      <c r="C21" s="34"/>
      <c r="D21" s="35"/>
      <c r="E21" s="129"/>
      <c r="F21" s="36"/>
      <c r="G21" s="65"/>
      <c r="H21" s="116"/>
    </row>
    <row r="22" spans="1:8" s="41" customFormat="1" x14ac:dyDescent="0.25">
      <c r="A22" s="38"/>
      <c r="B22" s="39"/>
      <c r="C22" s="39"/>
      <c r="D22" s="111" t="s">
        <v>18</v>
      </c>
      <c r="E22" s="112" t="str">
        <f>C19</f>
        <v>D.1.2.4 Elektrická požární a zabezpečovací signalizace</v>
      </c>
      <c r="F22" s="113"/>
      <c r="G22" s="114">
        <f>SUM(G20:G21)</f>
        <v>0</v>
      </c>
      <c r="H22" s="116"/>
    </row>
    <row r="23" spans="1:8" s="41" customFormat="1" x14ac:dyDescent="0.25">
      <c r="A23" s="38"/>
      <c r="B23" s="39"/>
      <c r="C23" s="39"/>
      <c r="D23" s="125"/>
      <c r="E23" s="121"/>
      <c r="F23" s="38"/>
      <c r="G23" s="120"/>
      <c r="H23" s="116"/>
    </row>
    <row r="24" spans="1:8" s="41" customFormat="1" x14ac:dyDescent="0.25">
      <c r="A24" s="38"/>
      <c r="B24" s="39"/>
      <c r="C24" s="39"/>
      <c r="D24" s="125"/>
      <c r="E24" s="121"/>
      <c r="F24" s="38"/>
      <c r="G24" s="120"/>
      <c r="H24" s="116"/>
    </row>
    <row r="25" spans="1:8" s="33" customFormat="1" x14ac:dyDescent="0.25">
      <c r="A25" s="27"/>
      <c r="B25" s="40"/>
      <c r="C25" s="28"/>
      <c r="D25" s="109" t="s">
        <v>19</v>
      </c>
      <c r="E25" s="115" t="str">
        <f>CONCATENATE(B17,"  ",C17)</f>
        <v>D.1.2  Sdělovací zařízení</v>
      </c>
      <c r="F25" s="40"/>
      <c r="G25" s="44">
        <f>SUM(G22)</f>
        <v>0</v>
      </c>
      <c r="H25" s="46"/>
    </row>
    <row r="26" spans="1:8" s="33" customFormat="1" hidden="1" x14ac:dyDescent="0.25">
      <c r="A26" s="27"/>
      <c r="B26" s="131"/>
      <c r="C26" s="39"/>
      <c r="D26" s="125"/>
      <c r="E26" s="121"/>
      <c r="F26" s="38"/>
      <c r="G26" s="120"/>
      <c r="H26" s="46"/>
    </row>
    <row r="27" spans="1:8" s="33" customFormat="1" x14ac:dyDescent="0.25">
      <c r="A27" s="27"/>
      <c r="B27" s="131"/>
      <c r="C27" s="39"/>
      <c r="D27" s="125"/>
      <c r="E27" s="121"/>
      <c r="F27" s="38"/>
      <c r="G27" s="120"/>
      <c r="H27" s="46"/>
    </row>
    <row r="28" spans="1:8" s="33" customFormat="1" x14ac:dyDescent="0.25">
      <c r="A28" s="27"/>
      <c r="B28" s="131"/>
      <c r="C28" s="39"/>
      <c r="D28" s="108"/>
      <c r="E28" s="42"/>
      <c r="F28" s="39"/>
      <c r="G28" s="43"/>
      <c r="H28" s="46"/>
    </row>
    <row r="29" spans="1:8" s="41" customFormat="1" ht="15" x14ac:dyDescent="0.25">
      <c r="A29" s="38"/>
      <c r="B29" s="23" t="s">
        <v>40</v>
      </c>
      <c r="C29" s="23" t="s">
        <v>41</v>
      </c>
      <c r="D29" s="24"/>
      <c r="E29" s="24"/>
      <c r="F29" s="24"/>
      <c r="G29" s="24"/>
      <c r="H29" s="116"/>
    </row>
    <row r="30" spans="1:8" s="41" customFormat="1" ht="15" x14ac:dyDescent="0.25">
      <c r="A30" s="38"/>
      <c r="B30" s="22"/>
      <c r="C30" s="22"/>
      <c r="D30" s="122"/>
      <c r="E30" s="122"/>
      <c r="F30" s="122"/>
      <c r="G30" s="122"/>
      <c r="H30" s="116"/>
    </row>
    <row r="31" spans="1:8" s="41" customFormat="1" x14ac:dyDescent="0.25">
      <c r="A31" s="38"/>
      <c r="B31" s="27"/>
      <c r="C31" s="28" t="s">
        <v>42</v>
      </c>
      <c r="D31" s="29"/>
      <c r="E31" s="29"/>
      <c r="F31" s="30"/>
      <c r="G31" s="31"/>
      <c r="H31" s="116"/>
    </row>
    <row r="32" spans="1:8" s="41" customFormat="1" x14ac:dyDescent="0.25">
      <c r="A32" s="38"/>
      <c r="B32" s="34" t="s">
        <v>43</v>
      </c>
      <c r="C32" s="34" t="s">
        <v>8</v>
      </c>
      <c r="D32" s="35" t="s">
        <v>60</v>
      </c>
      <c r="E32" s="129" t="s">
        <v>44</v>
      </c>
      <c r="F32" s="36" t="s">
        <v>25</v>
      </c>
      <c r="G32" s="145"/>
      <c r="H32" s="116"/>
    </row>
    <row r="33" spans="1:8" s="41" customFormat="1" x14ac:dyDescent="0.25">
      <c r="A33" s="38"/>
      <c r="B33" s="34"/>
      <c r="C33" s="34"/>
      <c r="D33" s="35"/>
      <c r="E33" s="129"/>
      <c r="F33" s="36"/>
      <c r="G33" s="65"/>
      <c r="H33" s="116"/>
    </row>
    <row r="34" spans="1:8" s="41" customFormat="1" x14ac:dyDescent="0.25">
      <c r="A34" s="38"/>
      <c r="B34" s="39"/>
      <c r="C34" s="39"/>
      <c r="D34" s="111" t="s">
        <v>18</v>
      </c>
      <c r="E34" s="112" t="str">
        <f>C31</f>
        <v>D.1.3.1 Silnoproudá technologie včetně DŘT</v>
      </c>
      <c r="F34" s="113"/>
      <c r="G34" s="114">
        <f>SUM(G32:G33)</f>
        <v>0</v>
      </c>
      <c r="H34" s="116"/>
    </row>
    <row r="35" spans="1:8" s="41" customFormat="1" x14ac:dyDescent="0.25">
      <c r="A35" s="38"/>
      <c r="B35" s="39"/>
      <c r="C35" s="39"/>
      <c r="D35" s="125"/>
      <c r="E35" s="121"/>
      <c r="F35" s="38"/>
      <c r="G35" s="120"/>
      <c r="H35" s="116"/>
    </row>
    <row r="36" spans="1:8" s="41" customFormat="1" x14ac:dyDescent="0.25">
      <c r="A36" s="38"/>
      <c r="B36" s="39"/>
      <c r="C36" s="39"/>
      <c r="D36" s="125"/>
      <c r="E36" s="121"/>
      <c r="F36" s="38"/>
      <c r="G36" s="120"/>
      <c r="H36" s="116"/>
    </row>
    <row r="37" spans="1:8" s="33" customFormat="1" x14ac:dyDescent="0.25">
      <c r="A37" s="27"/>
      <c r="B37" s="40"/>
      <c r="C37" s="28"/>
      <c r="D37" s="109" t="s">
        <v>19</v>
      </c>
      <c r="E37" s="115" t="str">
        <f>CONCATENATE(B29,"  ",C29)</f>
        <v>D.1.3  Silnoproudá technologie včetně DŘT</v>
      </c>
      <c r="F37" s="40"/>
      <c r="G37" s="44">
        <f>SUM(G34)</f>
        <v>0</v>
      </c>
      <c r="H37" s="46"/>
    </row>
    <row r="38" spans="1:8" s="33" customFormat="1" x14ac:dyDescent="0.25">
      <c r="A38" s="27"/>
      <c r="B38" s="131"/>
      <c r="C38" s="132"/>
      <c r="D38" s="133"/>
      <c r="E38" s="134"/>
      <c r="F38" s="131"/>
      <c r="G38" s="135"/>
      <c r="H38" s="46"/>
    </row>
    <row r="39" spans="1:8" s="33" customFormat="1" ht="13.5" thickBot="1" x14ac:dyDescent="0.3">
      <c r="A39" s="27"/>
      <c r="B39" s="131"/>
      <c r="C39" s="132"/>
      <c r="D39" s="133"/>
      <c r="E39" s="134"/>
      <c r="F39" s="131"/>
      <c r="G39" s="135"/>
      <c r="H39" s="46"/>
    </row>
    <row r="40" spans="1:8" s="56" customFormat="1" ht="15.75" x14ac:dyDescent="0.25">
      <c r="A40" s="49"/>
      <c r="B40" s="14" t="s">
        <v>29</v>
      </c>
      <c r="C40" s="50" t="s">
        <v>9</v>
      </c>
      <c r="D40" s="51"/>
      <c r="E40" s="52"/>
      <c r="F40" s="53"/>
      <c r="G40" s="54"/>
      <c r="H40" s="55"/>
    </row>
    <row r="41" spans="1:8" s="33" customFormat="1" ht="15.75" x14ac:dyDescent="0.25">
      <c r="A41" s="27"/>
      <c r="B41" s="23" t="s">
        <v>30</v>
      </c>
      <c r="C41" s="23" t="s">
        <v>23</v>
      </c>
      <c r="D41" s="24"/>
      <c r="E41" s="57"/>
      <c r="F41" s="57"/>
      <c r="G41" s="58"/>
      <c r="H41" s="46"/>
    </row>
    <row r="42" spans="1:8" s="41" customFormat="1" ht="13.5" customHeight="1" x14ac:dyDescent="0.25">
      <c r="A42" s="38"/>
      <c r="B42" s="22"/>
      <c r="C42" s="22"/>
      <c r="D42" s="122"/>
      <c r="E42" s="122"/>
      <c r="F42" s="122"/>
      <c r="G42" s="122"/>
      <c r="H42" s="116"/>
    </row>
    <row r="43" spans="1:8" s="33" customFormat="1" x14ac:dyDescent="0.25">
      <c r="A43" s="27"/>
      <c r="B43" s="34"/>
      <c r="C43" s="28" t="s">
        <v>45</v>
      </c>
      <c r="D43" s="29"/>
      <c r="E43" s="111"/>
      <c r="F43" s="59"/>
      <c r="G43" s="45"/>
      <c r="H43" s="46"/>
    </row>
    <row r="44" spans="1:8" s="33" customFormat="1" x14ac:dyDescent="0.25">
      <c r="A44" s="27"/>
      <c r="B44" s="34" t="s">
        <v>46</v>
      </c>
      <c r="C44" s="34" t="s">
        <v>10</v>
      </c>
      <c r="D44" s="37" t="s">
        <v>62</v>
      </c>
      <c r="E44" s="129" t="s">
        <v>47</v>
      </c>
      <c r="F44" s="48" t="s">
        <v>25</v>
      </c>
      <c r="G44" s="65"/>
      <c r="H44" s="46"/>
    </row>
    <row r="45" spans="1:8" s="33" customFormat="1" x14ac:dyDescent="0.25">
      <c r="A45" s="27"/>
      <c r="B45" s="34" t="s">
        <v>46</v>
      </c>
      <c r="C45" s="34" t="s">
        <v>10</v>
      </c>
      <c r="D45" s="37" t="s">
        <v>63</v>
      </c>
      <c r="E45" s="129" t="s">
        <v>48</v>
      </c>
      <c r="F45" s="48" t="s">
        <v>25</v>
      </c>
      <c r="G45" s="65"/>
      <c r="H45" s="46"/>
    </row>
    <row r="46" spans="1:8" s="33" customFormat="1" x14ac:dyDescent="0.25">
      <c r="A46" s="27"/>
      <c r="B46" s="34" t="s">
        <v>46</v>
      </c>
      <c r="C46" s="34" t="s">
        <v>10</v>
      </c>
      <c r="D46" s="37" t="s">
        <v>64</v>
      </c>
      <c r="E46" s="129" t="s">
        <v>49</v>
      </c>
      <c r="F46" s="48" t="s">
        <v>25</v>
      </c>
      <c r="G46" s="65"/>
      <c r="H46" s="46"/>
    </row>
    <row r="47" spans="1:8" s="33" customFormat="1" x14ac:dyDescent="0.25">
      <c r="A47" s="27"/>
      <c r="B47" s="34"/>
      <c r="C47" s="34"/>
      <c r="D47" s="37"/>
      <c r="E47" s="129"/>
      <c r="F47" s="48"/>
      <c r="G47" s="45"/>
      <c r="H47" s="46"/>
    </row>
    <row r="48" spans="1:8" s="33" customFormat="1" x14ac:dyDescent="0.25">
      <c r="A48" s="27"/>
      <c r="B48" s="34"/>
      <c r="C48" s="34"/>
      <c r="D48" s="111" t="s">
        <v>18</v>
      </c>
      <c r="E48" s="112" t="str">
        <f>C43</f>
        <v>D.2.1.1 Kolejový svršek a spodek</v>
      </c>
      <c r="F48" s="113"/>
      <c r="G48" s="114">
        <f>SUM(G44:G47)</f>
        <v>0</v>
      </c>
      <c r="H48" s="46"/>
    </row>
    <row r="49" spans="1:8" s="33" customFormat="1" x14ac:dyDescent="0.25">
      <c r="A49" s="27"/>
      <c r="B49" s="131"/>
      <c r="C49" s="132"/>
      <c r="D49" s="133"/>
      <c r="E49" s="134"/>
      <c r="F49" s="131"/>
      <c r="G49" s="135"/>
      <c r="H49" s="46"/>
    </row>
    <row r="50" spans="1:8" s="33" customFormat="1" x14ac:dyDescent="0.25">
      <c r="A50" s="27"/>
      <c r="B50" s="131"/>
      <c r="C50" s="132"/>
      <c r="D50" s="133"/>
      <c r="E50" s="134"/>
      <c r="F50" s="131"/>
      <c r="G50" s="135"/>
      <c r="H50" s="46"/>
    </row>
    <row r="51" spans="1:8" s="33" customFormat="1" x14ac:dyDescent="0.25">
      <c r="A51" s="27"/>
      <c r="B51" s="34"/>
      <c r="C51" s="28" t="s">
        <v>34</v>
      </c>
      <c r="D51" s="29"/>
      <c r="E51" s="111"/>
      <c r="F51" s="59"/>
      <c r="G51" s="45"/>
      <c r="H51" s="46"/>
    </row>
    <row r="52" spans="1:8" s="33" customFormat="1" x14ac:dyDescent="0.25">
      <c r="A52" s="27"/>
      <c r="B52" s="34" t="s">
        <v>35</v>
      </c>
      <c r="C52" s="34" t="s">
        <v>10</v>
      </c>
      <c r="D52" s="37" t="s">
        <v>65</v>
      </c>
      <c r="E52" s="129" t="s">
        <v>50</v>
      </c>
      <c r="F52" s="48" t="s">
        <v>25</v>
      </c>
      <c r="G52" s="65"/>
      <c r="H52" s="46"/>
    </row>
    <row r="53" spans="1:8" s="33" customFormat="1" x14ac:dyDescent="0.25">
      <c r="A53" s="27"/>
      <c r="B53" s="34"/>
      <c r="C53" s="34"/>
      <c r="D53" s="37"/>
      <c r="E53" s="129"/>
      <c r="F53" s="48"/>
      <c r="G53" s="45"/>
      <c r="H53" s="46"/>
    </row>
    <row r="54" spans="1:8" s="33" customFormat="1" x14ac:dyDescent="0.25">
      <c r="A54" s="27"/>
      <c r="B54" s="34"/>
      <c r="C54" s="34"/>
      <c r="D54" s="111" t="s">
        <v>18</v>
      </c>
      <c r="E54" s="112" t="str">
        <f>C51</f>
        <v>D.2.1.3 Přejezdy a přechody</v>
      </c>
      <c r="F54" s="113"/>
      <c r="G54" s="114">
        <f>SUM(G52:G53)</f>
        <v>0</v>
      </c>
      <c r="H54" s="46"/>
    </row>
    <row r="55" spans="1:8" s="33" customFormat="1" x14ac:dyDescent="0.25">
      <c r="A55" s="27"/>
      <c r="B55" s="34"/>
      <c r="C55" s="34"/>
      <c r="D55" s="133"/>
      <c r="E55" s="121"/>
      <c r="F55" s="38"/>
      <c r="G55" s="120"/>
      <c r="H55" s="47"/>
    </row>
    <row r="56" spans="1:8" s="33" customFormat="1" x14ac:dyDescent="0.25">
      <c r="A56" s="27"/>
      <c r="B56" s="34"/>
      <c r="C56" s="34"/>
      <c r="D56" s="133"/>
      <c r="E56" s="121"/>
      <c r="F56" s="38"/>
      <c r="G56" s="120"/>
      <c r="H56" s="47"/>
    </row>
    <row r="57" spans="1:8" s="33" customFormat="1" x14ac:dyDescent="0.25">
      <c r="A57" s="27"/>
      <c r="B57" s="34"/>
      <c r="C57" s="28" t="s">
        <v>51</v>
      </c>
      <c r="D57" s="29"/>
      <c r="E57" s="111"/>
      <c r="F57" s="59"/>
      <c r="G57" s="45"/>
      <c r="H57" s="46"/>
    </row>
    <row r="58" spans="1:8" s="33" customFormat="1" x14ac:dyDescent="0.25">
      <c r="A58" s="27"/>
      <c r="B58" s="34" t="s">
        <v>57</v>
      </c>
      <c r="C58" s="34" t="s">
        <v>10</v>
      </c>
      <c r="D58" s="37" t="s">
        <v>66</v>
      </c>
      <c r="E58" s="129" t="s">
        <v>52</v>
      </c>
      <c r="F58" s="48" t="s">
        <v>25</v>
      </c>
      <c r="G58" s="145"/>
      <c r="H58" s="46"/>
    </row>
    <row r="59" spans="1:8" s="33" customFormat="1" x14ac:dyDescent="0.25">
      <c r="A59" s="27"/>
      <c r="B59" s="34"/>
      <c r="C59" s="34"/>
      <c r="D59" s="37"/>
      <c r="E59" s="129"/>
      <c r="F59" s="48"/>
      <c r="G59" s="45"/>
      <c r="H59" s="46"/>
    </row>
    <row r="60" spans="1:8" s="33" customFormat="1" x14ac:dyDescent="0.25">
      <c r="A60" s="27"/>
      <c r="B60" s="34"/>
      <c r="C60" s="34"/>
      <c r="D60" s="111" t="s">
        <v>18</v>
      </c>
      <c r="E60" s="112" t="str">
        <f>C57</f>
        <v>D.2.1.8 Pozemní komunikace</v>
      </c>
      <c r="F60" s="113"/>
      <c r="G60" s="114">
        <f>SUM(G58:G59)</f>
        <v>0</v>
      </c>
      <c r="H60" s="46"/>
    </row>
    <row r="61" spans="1:8" s="33" customFormat="1" x14ac:dyDescent="0.25">
      <c r="A61" s="27"/>
      <c r="B61" s="34"/>
      <c r="C61" s="34"/>
      <c r="D61" s="133"/>
      <c r="E61" s="121"/>
      <c r="F61" s="38"/>
      <c r="G61" s="120"/>
      <c r="H61" s="47"/>
    </row>
    <row r="62" spans="1:8" s="33" customFormat="1" ht="15.75" x14ac:dyDescent="0.25">
      <c r="A62" s="27"/>
      <c r="B62" s="22"/>
      <c r="C62" s="22"/>
      <c r="D62" s="133"/>
      <c r="E62" s="123"/>
      <c r="F62" s="123"/>
      <c r="G62" s="124"/>
      <c r="H62" s="151"/>
    </row>
    <row r="63" spans="1:8" s="33" customFormat="1" x14ac:dyDescent="0.25">
      <c r="A63" s="27"/>
      <c r="B63" s="40"/>
      <c r="C63" s="28"/>
      <c r="D63" s="109" t="s">
        <v>18</v>
      </c>
      <c r="E63" s="28" t="str">
        <f>CONCATENATE(B41,"  ",C41)</f>
        <v>D.2.1  Inženýrské objekty</v>
      </c>
      <c r="F63" s="40"/>
      <c r="G63" s="44">
        <f>SUM(G48+G54+G60)</f>
        <v>0</v>
      </c>
      <c r="H63" s="151"/>
    </row>
    <row r="64" spans="1:8" s="33" customFormat="1" x14ac:dyDescent="0.25">
      <c r="A64" s="27"/>
      <c r="B64" s="39"/>
      <c r="C64" s="70"/>
      <c r="D64" s="110"/>
      <c r="E64" s="70"/>
      <c r="F64" s="39"/>
      <c r="G64" s="68"/>
      <c r="H64" s="46"/>
    </row>
    <row r="65" spans="1:8" s="33" customFormat="1" x14ac:dyDescent="0.25">
      <c r="A65" s="27"/>
      <c r="B65" s="39"/>
      <c r="C65" s="70"/>
      <c r="D65" s="110"/>
      <c r="E65" s="70"/>
      <c r="F65" s="39"/>
      <c r="G65" s="68"/>
      <c r="H65" s="46"/>
    </row>
    <row r="66" spans="1:8" s="41" customFormat="1" ht="15" x14ac:dyDescent="0.25">
      <c r="A66" s="38"/>
      <c r="B66" s="23" t="s">
        <v>53</v>
      </c>
      <c r="C66" s="23" t="s">
        <v>54</v>
      </c>
      <c r="D66" s="24"/>
      <c r="E66" s="24"/>
      <c r="F66" s="24"/>
      <c r="G66" s="24"/>
      <c r="H66" s="116"/>
    </row>
    <row r="67" spans="1:8" s="41" customFormat="1" ht="15" x14ac:dyDescent="0.25">
      <c r="A67" s="38"/>
      <c r="B67" s="22"/>
      <c r="C67" s="22"/>
      <c r="D67" s="122"/>
      <c r="E67" s="122"/>
      <c r="F67" s="122"/>
      <c r="G67" s="122"/>
      <c r="H67" s="116"/>
    </row>
    <row r="68" spans="1:8" s="41" customFormat="1" x14ac:dyDescent="0.25">
      <c r="A68" s="38"/>
      <c r="B68" s="27"/>
      <c r="C68" s="28" t="s">
        <v>36</v>
      </c>
      <c r="D68" s="29"/>
      <c r="E68" s="29"/>
      <c r="F68" s="30"/>
      <c r="G68" s="31"/>
      <c r="H68" s="116"/>
    </row>
    <row r="69" spans="1:8" s="41" customFormat="1" x14ac:dyDescent="0.25">
      <c r="A69" s="38"/>
      <c r="B69" s="34" t="s">
        <v>33</v>
      </c>
      <c r="C69" s="34" t="s">
        <v>10</v>
      </c>
      <c r="D69" s="35" t="s">
        <v>67</v>
      </c>
      <c r="E69" s="129" t="s">
        <v>55</v>
      </c>
      <c r="F69" s="36" t="s">
        <v>25</v>
      </c>
      <c r="G69" s="145"/>
      <c r="H69" s="116"/>
    </row>
    <row r="70" spans="1:8" s="41" customFormat="1" x14ac:dyDescent="0.25">
      <c r="A70" s="38"/>
      <c r="B70" s="34"/>
      <c r="C70" s="34" t="s">
        <v>10</v>
      </c>
      <c r="D70" s="35" t="s">
        <v>68</v>
      </c>
      <c r="E70" s="129" t="s">
        <v>56</v>
      </c>
      <c r="F70" s="36" t="s">
        <v>25</v>
      </c>
      <c r="G70" s="145"/>
      <c r="H70" s="116"/>
    </row>
    <row r="71" spans="1:8" s="41" customFormat="1" x14ac:dyDescent="0.25">
      <c r="A71" s="38"/>
      <c r="B71" s="34"/>
      <c r="C71" s="34"/>
      <c r="D71" s="35"/>
      <c r="E71" s="129"/>
      <c r="F71" s="36"/>
      <c r="G71" s="65"/>
      <c r="H71" s="116"/>
    </row>
    <row r="72" spans="1:8" s="41" customFormat="1" x14ac:dyDescent="0.25">
      <c r="A72" s="38"/>
      <c r="B72" s="39"/>
      <c r="C72" s="39"/>
      <c r="D72" s="111" t="s">
        <v>18</v>
      </c>
      <c r="E72" s="112" t="str">
        <f>C68</f>
        <v>D.2.3.6 Rozvody vysokého napětí, nízkého napětí, osvětlení a dálkové ovládání odpojovačů</v>
      </c>
      <c r="F72" s="113"/>
      <c r="G72" s="114">
        <f>SUM(G69+G70)</f>
        <v>0</v>
      </c>
      <c r="H72" s="116"/>
    </row>
    <row r="73" spans="1:8" s="41" customFormat="1" x14ac:dyDescent="0.25">
      <c r="A73" s="38"/>
      <c r="B73" s="39"/>
      <c r="C73" s="39"/>
      <c r="D73" s="125"/>
      <c r="E73" s="121"/>
      <c r="F73" s="38"/>
      <c r="G73" s="120"/>
      <c r="H73" s="116"/>
    </row>
    <row r="74" spans="1:8" s="41" customFormat="1" x14ac:dyDescent="0.25">
      <c r="A74" s="38"/>
      <c r="B74" s="39"/>
      <c r="C74" s="39"/>
      <c r="D74" s="125"/>
      <c r="E74" s="121"/>
      <c r="F74" s="38"/>
      <c r="G74" s="120"/>
      <c r="H74" s="116"/>
    </row>
    <row r="75" spans="1:8" s="41" customFormat="1" x14ac:dyDescent="0.25">
      <c r="A75" s="38"/>
      <c r="B75" s="40"/>
      <c r="C75" s="28"/>
      <c r="D75" s="109" t="s">
        <v>18</v>
      </c>
      <c r="E75" s="28" t="str">
        <f>CONCATENATE(B66,"  ",C66)</f>
        <v>D.2.2  Pozemní stavební objekty a technické vybavení pozemních stavebních objektů</v>
      </c>
      <c r="F75" s="40"/>
      <c r="G75" s="44">
        <f>SUM(G72)</f>
        <v>0</v>
      </c>
      <c r="H75" s="116"/>
    </row>
    <row r="76" spans="1:8" s="41" customFormat="1" x14ac:dyDescent="0.25">
      <c r="A76" s="38"/>
      <c r="B76" s="39"/>
      <c r="C76" s="39"/>
      <c r="D76" s="125"/>
      <c r="E76" s="121"/>
      <c r="F76" s="38"/>
      <c r="G76" s="120"/>
      <c r="H76" s="116"/>
    </row>
    <row r="77" spans="1:8" s="138" customFormat="1" ht="12" customHeight="1" x14ac:dyDescent="0.25">
      <c r="A77" s="136"/>
      <c r="B77" s="137"/>
      <c r="C77" s="137"/>
      <c r="D77" s="139"/>
      <c r="E77" s="140"/>
      <c r="F77" s="141"/>
      <c r="G77" s="142"/>
      <c r="H77" s="62"/>
    </row>
    <row r="78" spans="1:8" s="33" customFormat="1" ht="18" x14ac:dyDescent="0.25">
      <c r="A78" s="27"/>
      <c r="B78" s="34"/>
      <c r="C78" s="34"/>
      <c r="D78" s="61"/>
      <c r="E78" s="64" t="s">
        <v>11</v>
      </c>
      <c r="F78" s="48"/>
      <c r="G78" s="65"/>
      <c r="H78" s="62"/>
    </row>
    <row r="79" spans="1:8" s="33" customFormat="1" ht="15" x14ac:dyDescent="0.25">
      <c r="A79" s="27"/>
      <c r="B79" s="66" t="str">
        <f>B4</f>
        <v>D.1</v>
      </c>
      <c r="C79" s="34"/>
      <c r="D79" s="61"/>
      <c r="E79" s="67" t="s">
        <v>12</v>
      </c>
      <c r="F79" s="48"/>
      <c r="G79" s="68"/>
      <c r="H79" s="63"/>
    </row>
    <row r="80" spans="1:8" s="33" customFormat="1" x14ac:dyDescent="0.25">
      <c r="A80" s="27"/>
      <c r="B80" s="34" t="str">
        <f>B8</f>
        <v>D.1.1.3</v>
      </c>
      <c r="C80" s="34"/>
      <c r="D80" s="34"/>
      <c r="E80" s="69" t="str">
        <f>E10</f>
        <v>D.1.1.3 Přejezdové zabezpečovací zařízení (PZZ)</v>
      </c>
      <c r="F80" s="34"/>
      <c r="G80" s="65">
        <f>G10</f>
        <v>0</v>
      </c>
      <c r="H80" s="32"/>
    </row>
    <row r="81" spans="1:8" s="33" customFormat="1" x14ac:dyDescent="0.25">
      <c r="A81" s="27"/>
      <c r="B81" s="34" t="str">
        <f>B20</f>
        <v>D.1.2.4</v>
      </c>
      <c r="C81" s="34"/>
      <c r="D81" s="34"/>
      <c r="E81" s="69" t="str">
        <f>E22</f>
        <v>D.1.2.4 Elektrická požární a zabezpečovací signalizace</v>
      </c>
      <c r="F81" s="34"/>
      <c r="G81" s="65">
        <f>G22</f>
        <v>0</v>
      </c>
      <c r="H81" s="32"/>
    </row>
    <row r="82" spans="1:8" s="33" customFormat="1" x14ac:dyDescent="0.25">
      <c r="A82" s="27"/>
      <c r="B82" s="34" t="str">
        <f>B32</f>
        <v>D.1.3.1</v>
      </c>
      <c r="C82" s="34"/>
      <c r="D82" s="34"/>
      <c r="E82" s="69" t="str">
        <f>E34</f>
        <v>D.1.3.1 Silnoproudá technologie včetně DŘT</v>
      </c>
      <c r="F82" s="34"/>
      <c r="G82" s="65">
        <f>G34</f>
        <v>0</v>
      </c>
      <c r="H82" s="32"/>
    </row>
    <row r="83" spans="1:8" s="33" customFormat="1" x14ac:dyDescent="0.25">
      <c r="A83" s="27"/>
      <c r="B83" s="34"/>
      <c r="C83" s="34"/>
      <c r="D83" s="34"/>
      <c r="E83" s="69"/>
      <c r="F83" s="34"/>
      <c r="G83" s="65"/>
      <c r="H83" s="32"/>
    </row>
    <row r="84" spans="1:8" s="33" customFormat="1" x14ac:dyDescent="0.25">
      <c r="A84" s="27"/>
      <c r="B84" s="70"/>
      <c r="C84" s="70"/>
      <c r="D84" s="71"/>
      <c r="E84" s="72" t="s">
        <v>13</v>
      </c>
      <c r="F84" s="73"/>
      <c r="G84" s="68">
        <f>SUM(G80:G82)</f>
        <v>0</v>
      </c>
      <c r="H84" s="143"/>
    </row>
    <row r="85" spans="1:8" s="33" customFormat="1" x14ac:dyDescent="0.25">
      <c r="A85" s="27"/>
      <c r="B85" s="27"/>
      <c r="C85" s="27"/>
      <c r="D85" s="60"/>
      <c r="E85" s="74"/>
      <c r="F85" s="30"/>
      <c r="G85" s="75"/>
      <c r="H85" s="76"/>
    </row>
    <row r="86" spans="1:8" s="33" customFormat="1" ht="15" x14ac:dyDescent="0.25">
      <c r="A86" s="27"/>
      <c r="B86" s="66" t="str">
        <f>B40</f>
        <v>D.2</v>
      </c>
      <c r="C86" s="34"/>
      <c r="D86" s="61"/>
      <c r="E86" s="67" t="s">
        <v>14</v>
      </c>
      <c r="F86" s="59"/>
      <c r="G86" s="45"/>
      <c r="H86" s="32"/>
    </row>
    <row r="87" spans="1:8" s="33" customFormat="1" x14ac:dyDescent="0.25">
      <c r="A87" s="27"/>
      <c r="B87" s="34" t="str">
        <f>B44</f>
        <v>D.2.1.1</v>
      </c>
      <c r="C87" s="34"/>
      <c r="D87" s="61"/>
      <c r="E87" s="69" t="str">
        <f>E48</f>
        <v>D.2.1.1 Kolejový svršek a spodek</v>
      </c>
      <c r="F87" s="152"/>
      <c r="G87" s="65">
        <f>G48</f>
        <v>0</v>
      </c>
      <c r="H87" s="32"/>
    </row>
    <row r="88" spans="1:8" s="33" customFormat="1" x14ac:dyDescent="0.25">
      <c r="A88" s="27"/>
      <c r="B88" s="34" t="str">
        <f>B52</f>
        <v>D.2.1.3</v>
      </c>
      <c r="C88" s="34"/>
      <c r="D88" s="61"/>
      <c r="E88" s="69" t="str">
        <f>E54</f>
        <v>D.2.1.3 Přejezdy a přechody</v>
      </c>
      <c r="F88" s="152"/>
      <c r="G88" s="65">
        <f>G54</f>
        <v>0</v>
      </c>
      <c r="H88" s="32"/>
    </row>
    <row r="89" spans="1:8" s="154" customFormat="1" x14ac:dyDescent="0.25">
      <c r="A89" s="153"/>
      <c r="B89" s="34" t="str">
        <f>B58</f>
        <v>D.2.1.8</v>
      </c>
      <c r="C89" s="34"/>
      <c r="D89" s="61"/>
      <c r="E89" s="152" t="str">
        <f>E60</f>
        <v>D.2.1.8 Pozemní komunikace</v>
      </c>
      <c r="F89" s="152"/>
      <c r="G89" s="65">
        <f>G60</f>
        <v>0</v>
      </c>
      <c r="H89" s="32"/>
    </row>
    <row r="90" spans="1:8" s="154" customFormat="1" x14ac:dyDescent="0.25">
      <c r="A90" s="153"/>
      <c r="B90" s="34" t="str">
        <f>B69</f>
        <v>D.2.2.1</v>
      </c>
      <c r="C90" s="34"/>
      <c r="D90" s="61"/>
      <c r="E90" s="69" t="str">
        <f>E72</f>
        <v>D.2.3.6 Rozvody vysokého napětí, nízkého napětí, osvětlení a dálkové ovládání odpojovačů</v>
      </c>
      <c r="F90" s="152"/>
      <c r="G90" s="65">
        <f>G72</f>
        <v>0</v>
      </c>
      <c r="H90" s="32"/>
    </row>
    <row r="91" spans="1:8" s="154" customFormat="1" x14ac:dyDescent="0.25">
      <c r="A91" s="153"/>
      <c r="B91" s="34"/>
      <c r="C91" s="34"/>
      <c r="D91" s="61"/>
      <c r="E91" s="69"/>
      <c r="F91" s="152"/>
      <c r="G91" s="65"/>
      <c r="H91" s="32"/>
    </row>
    <row r="92" spans="1:8" s="154" customFormat="1" x14ac:dyDescent="0.25">
      <c r="A92" s="27"/>
      <c r="B92" s="34"/>
      <c r="C92" s="34"/>
      <c r="D92" s="61"/>
      <c r="E92" s="72" t="s">
        <v>15</v>
      </c>
      <c r="F92" s="73"/>
      <c r="G92" s="68">
        <f>SUM(G87:G90)</f>
        <v>0</v>
      </c>
      <c r="H92" s="144"/>
    </row>
    <row r="93" spans="1:8" s="33" customFormat="1" x14ac:dyDescent="0.25">
      <c r="A93" s="27"/>
      <c r="B93" s="27"/>
      <c r="C93" s="27"/>
      <c r="D93" s="60"/>
      <c r="E93" s="155"/>
      <c r="F93" s="30"/>
      <c r="G93" s="75"/>
      <c r="H93" s="77"/>
    </row>
    <row r="94" spans="1:8" s="33" customFormat="1" ht="15.75" x14ac:dyDescent="0.25">
      <c r="A94" s="27"/>
      <c r="B94" s="156"/>
      <c r="C94" s="156"/>
      <c r="D94" s="157"/>
      <c r="E94" s="158" t="s">
        <v>16</v>
      </c>
      <c r="F94" s="159"/>
      <c r="G94" s="160">
        <f>G84+G92</f>
        <v>0</v>
      </c>
      <c r="H94" s="46"/>
    </row>
    <row r="95" spans="1:8" s="33" customFormat="1" ht="15.75" x14ac:dyDescent="0.25">
      <c r="A95" s="27"/>
      <c r="B95" s="27"/>
      <c r="C95" s="27"/>
      <c r="D95" s="60"/>
      <c r="E95" s="118" t="s">
        <v>70</v>
      </c>
      <c r="F95" s="48"/>
      <c r="G95" s="68">
        <v>0</v>
      </c>
      <c r="H95" s="32"/>
    </row>
    <row r="96" spans="1:8" s="33" customFormat="1" ht="16.5" thickBot="1" x14ac:dyDescent="0.3">
      <c r="A96" s="27"/>
      <c r="B96" s="78"/>
      <c r="C96" s="78"/>
      <c r="D96" s="79"/>
      <c r="E96" s="130"/>
      <c r="F96" s="80"/>
      <c r="G96" s="81"/>
      <c r="H96" s="32"/>
    </row>
    <row r="97" spans="1:8" s="33" customFormat="1" ht="19.5" thickTop="1" thickBot="1" x14ac:dyDescent="0.3">
      <c r="A97" s="27"/>
      <c r="B97" s="146"/>
      <c r="C97" s="146"/>
      <c r="D97" s="147"/>
      <c r="E97" s="148" t="s">
        <v>69</v>
      </c>
      <c r="F97" s="149"/>
      <c r="G97" s="150">
        <f>G94+G95</f>
        <v>0</v>
      </c>
      <c r="H97" s="144"/>
    </row>
    <row r="98" spans="1:8" s="33" customFormat="1" x14ac:dyDescent="0.25">
      <c r="A98" s="27"/>
      <c r="D98" s="82"/>
      <c r="E98" s="83"/>
      <c r="F98" s="84"/>
      <c r="G98" s="85"/>
      <c r="H98" s="77"/>
    </row>
    <row r="99" spans="1:8" s="33" customFormat="1" ht="18" x14ac:dyDescent="0.25">
      <c r="A99" s="27"/>
      <c r="B99" s="128" t="s">
        <v>17</v>
      </c>
      <c r="C99" s="87"/>
      <c r="D99" s="88"/>
      <c r="E99" s="89"/>
      <c r="F99" s="90"/>
      <c r="G99" s="91"/>
      <c r="H99" s="92"/>
    </row>
    <row r="100" spans="1:8" s="33" customFormat="1" x14ac:dyDescent="0.25">
      <c r="A100" s="27"/>
      <c r="B100" s="93"/>
      <c r="C100" s="93"/>
      <c r="D100" s="94"/>
      <c r="E100" s="95"/>
      <c r="F100" s="96"/>
      <c r="G100" s="97"/>
      <c r="H100" s="32"/>
    </row>
    <row r="101" spans="1:8" s="33" customFormat="1" x14ac:dyDescent="0.25">
      <c r="A101" s="27"/>
      <c r="B101" s="93"/>
      <c r="C101" s="98"/>
      <c r="D101" s="98"/>
      <c r="E101" s="99"/>
      <c r="F101" s="100"/>
      <c r="G101" s="101"/>
      <c r="H101" s="32"/>
    </row>
    <row r="102" spans="1:8" s="33" customFormat="1" x14ac:dyDescent="0.25">
      <c r="A102" s="27"/>
      <c r="B102" s="93"/>
      <c r="C102" s="93"/>
      <c r="D102" s="93"/>
      <c r="E102" s="100"/>
      <c r="F102" s="102"/>
      <c r="G102" s="97"/>
      <c r="H102" s="32"/>
    </row>
    <row r="103" spans="1:8" s="33" customFormat="1" x14ac:dyDescent="0.25">
      <c r="A103" s="27"/>
      <c r="B103" s="93"/>
      <c r="C103" s="93"/>
      <c r="D103" s="93"/>
      <c r="E103" s="103"/>
      <c r="F103" s="102"/>
      <c r="G103" s="97"/>
      <c r="H103" s="32"/>
    </row>
    <row r="104" spans="1:8" s="33" customFormat="1" x14ac:dyDescent="0.25">
      <c r="A104" s="27"/>
      <c r="B104" s="93"/>
      <c r="C104" s="93"/>
      <c r="D104" s="93"/>
      <c r="E104" s="100"/>
      <c r="F104" s="102"/>
      <c r="G104" s="97"/>
      <c r="H104" s="32"/>
    </row>
    <row r="105" spans="1:8" s="33" customFormat="1" x14ac:dyDescent="0.25">
      <c r="A105" s="27"/>
      <c r="B105" s="93"/>
      <c r="C105" s="93"/>
      <c r="D105" s="93"/>
      <c r="E105" s="103"/>
      <c r="F105" s="102"/>
      <c r="G105" s="101"/>
      <c r="H105" s="32"/>
    </row>
    <row r="106" spans="1:8" s="33" customFormat="1" x14ac:dyDescent="0.25">
      <c r="A106" s="27"/>
      <c r="B106" s="93"/>
      <c r="C106" s="93"/>
      <c r="D106" s="93"/>
      <c r="E106" s="100"/>
      <c r="F106" s="102"/>
      <c r="G106" s="101"/>
      <c r="H106" s="32"/>
    </row>
    <row r="107" spans="1:8" s="33" customFormat="1" x14ac:dyDescent="0.25">
      <c r="A107" s="27"/>
      <c r="B107" s="104"/>
      <c r="C107" s="104"/>
      <c r="D107" s="104"/>
      <c r="E107" s="105"/>
      <c r="F107" s="106"/>
      <c r="G107" s="107"/>
      <c r="H107" s="32"/>
    </row>
    <row r="108" spans="1:8" s="86" customFormat="1" ht="18" x14ac:dyDescent="0.25">
      <c r="B108" s="104"/>
      <c r="C108" s="104"/>
      <c r="D108" s="104"/>
      <c r="E108" s="105"/>
      <c r="F108" s="106"/>
      <c r="G108" s="107"/>
      <c r="H108" s="32"/>
    </row>
    <row r="109" spans="1:8" s="33" customFormat="1" x14ac:dyDescent="0.25">
      <c r="E109" s="83"/>
      <c r="F109" s="84"/>
      <c r="G109" s="85"/>
      <c r="H109" s="32"/>
    </row>
    <row r="110" spans="1:8" s="33" customFormat="1" x14ac:dyDescent="0.25">
      <c r="E110" s="83"/>
      <c r="F110" s="84"/>
      <c r="G110" s="85"/>
      <c r="H110" s="32"/>
    </row>
    <row r="111" spans="1:8" s="33" customFormat="1" x14ac:dyDescent="0.25">
      <c r="E111" s="83"/>
      <c r="F111" s="84"/>
      <c r="G111" s="85"/>
      <c r="H111" s="32"/>
    </row>
    <row r="112" spans="1:8" s="33" customFormat="1" x14ac:dyDescent="0.25">
      <c r="E112" s="83"/>
      <c r="F112" s="84"/>
      <c r="G112" s="85"/>
      <c r="H112" s="32"/>
    </row>
    <row r="113" spans="5:8" s="33" customFormat="1" x14ac:dyDescent="0.25">
      <c r="E113" s="83"/>
      <c r="F113" s="84"/>
      <c r="G113" s="85"/>
      <c r="H113" s="32"/>
    </row>
    <row r="114" spans="5:8" s="33" customFormat="1" x14ac:dyDescent="0.25">
      <c r="E114" s="83"/>
      <c r="F114" s="84"/>
      <c r="G114" s="85"/>
      <c r="H114" s="32"/>
    </row>
    <row r="115" spans="5:8" s="33" customFormat="1" x14ac:dyDescent="0.25">
      <c r="E115" s="83"/>
      <c r="F115" s="84"/>
      <c r="G115" s="85"/>
      <c r="H115" s="32"/>
    </row>
    <row r="116" spans="5:8" s="33" customFormat="1" x14ac:dyDescent="0.25">
      <c r="E116" s="83"/>
      <c r="F116" s="84"/>
      <c r="G116" s="85"/>
      <c r="H116" s="32"/>
    </row>
    <row r="117" spans="5:8" s="33" customFormat="1" x14ac:dyDescent="0.25">
      <c r="E117" s="83"/>
      <c r="F117" s="84"/>
      <c r="G117" s="85"/>
      <c r="H117" s="32"/>
    </row>
    <row r="118" spans="5:8" s="33" customFormat="1" x14ac:dyDescent="0.25">
      <c r="E118" s="83"/>
      <c r="F118" s="84"/>
      <c r="G118" s="85"/>
      <c r="H118" s="32"/>
    </row>
    <row r="119" spans="5:8" s="33" customFormat="1" x14ac:dyDescent="0.25">
      <c r="E119" s="83"/>
      <c r="F119" s="84"/>
      <c r="G119" s="85"/>
      <c r="H119" s="32"/>
    </row>
    <row r="120" spans="5:8" s="33" customFormat="1" x14ac:dyDescent="0.25">
      <c r="E120" s="83"/>
      <c r="F120" s="84"/>
      <c r="G120" s="85"/>
      <c r="H120" s="32"/>
    </row>
    <row r="121" spans="5:8" s="33" customFormat="1" x14ac:dyDescent="0.25">
      <c r="E121" s="83"/>
      <c r="F121" s="84"/>
      <c r="G121" s="85"/>
      <c r="H121" s="32"/>
    </row>
    <row r="122" spans="5:8" s="33" customFormat="1" x14ac:dyDescent="0.25">
      <c r="E122" s="83"/>
      <c r="F122" s="84"/>
      <c r="G122" s="85"/>
      <c r="H122" s="32"/>
    </row>
    <row r="123" spans="5:8" s="33" customFormat="1" x14ac:dyDescent="0.25">
      <c r="E123" s="83"/>
      <c r="F123" s="84"/>
      <c r="G123" s="85"/>
      <c r="H123" s="32"/>
    </row>
    <row r="124" spans="5:8" s="33" customFormat="1" x14ac:dyDescent="0.25">
      <c r="E124" s="83"/>
      <c r="F124" s="84"/>
      <c r="G124" s="85"/>
      <c r="H124" s="32"/>
    </row>
    <row r="125" spans="5:8" s="33" customFormat="1" x14ac:dyDescent="0.25">
      <c r="E125" s="83"/>
      <c r="F125" s="84"/>
      <c r="G125" s="85"/>
      <c r="H125" s="32"/>
    </row>
    <row r="126" spans="5:8" s="33" customFormat="1" x14ac:dyDescent="0.25">
      <c r="E126" s="83"/>
      <c r="F126" s="84"/>
      <c r="G126" s="85"/>
      <c r="H126" s="32"/>
    </row>
    <row r="127" spans="5:8" s="33" customFormat="1" x14ac:dyDescent="0.25">
      <c r="E127" s="83"/>
      <c r="F127" s="84"/>
      <c r="G127" s="85"/>
      <c r="H127" s="32"/>
    </row>
    <row r="128" spans="5:8" s="33" customFormat="1" x14ac:dyDescent="0.25">
      <c r="E128" s="83"/>
      <c r="F128" s="84"/>
      <c r="G128" s="85"/>
      <c r="H128" s="32"/>
    </row>
    <row r="129" spans="5:8" s="33" customFormat="1" x14ac:dyDescent="0.25">
      <c r="E129" s="83"/>
      <c r="F129" s="84"/>
      <c r="G129" s="85"/>
      <c r="H129" s="32"/>
    </row>
    <row r="130" spans="5:8" s="33" customFormat="1" x14ac:dyDescent="0.25">
      <c r="E130" s="83"/>
      <c r="F130" s="84"/>
      <c r="G130" s="85"/>
      <c r="H130" s="32"/>
    </row>
    <row r="131" spans="5:8" s="33" customFormat="1" x14ac:dyDescent="0.25">
      <c r="E131" s="83"/>
      <c r="F131" s="84"/>
      <c r="G131" s="85"/>
      <c r="H131" s="32"/>
    </row>
    <row r="132" spans="5:8" s="33" customFormat="1" x14ac:dyDescent="0.25">
      <c r="E132" s="83"/>
      <c r="F132" s="84"/>
      <c r="G132" s="85"/>
      <c r="H132" s="32"/>
    </row>
    <row r="133" spans="5:8" s="33" customFormat="1" x14ac:dyDescent="0.25">
      <c r="E133" s="83"/>
      <c r="F133" s="84"/>
      <c r="G133" s="85"/>
      <c r="H133" s="32"/>
    </row>
    <row r="134" spans="5:8" s="33" customFormat="1" x14ac:dyDescent="0.25">
      <c r="E134" s="83"/>
      <c r="F134" s="84"/>
      <c r="G134" s="85"/>
      <c r="H134" s="32"/>
    </row>
    <row r="135" spans="5:8" s="33" customFormat="1" x14ac:dyDescent="0.25">
      <c r="E135" s="83"/>
      <c r="F135" s="84"/>
      <c r="G135" s="85"/>
      <c r="H135" s="32"/>
    </row>
    <row r="136" spans="5:8" s="33" customFormat="1" x14ac:dyDescent="0.25">
      <c r="E136" s="83"/>
      <c r="F136" s="84"/>
      <c r="G136" s="85"/>
      <c r="H136" s="32"/>
    </row>
    <row r="137" spans="5:8" s="33" customFormat="1" x14ac:dyDescent="0.25">
      <c r="E137" s="83"/>
      <c r="F137" s="84"/>
      <c r="G137" s="85"/>
      <c r="H137" s="32"/>
    </row>
    <row r="138" spans="5:8" s="33" customFormat="1" x14ac:dyDescent="0.25">
      <c r="E138" s="83"/>
      <c r="F138" s="84"/>
      <c r="G138" s="85"/>
      <c r="H138" s="32"/>
    </row>
    <row r="139" spans="5:8" s="33" customFormat="1" x14ac:dyDescent="0.25">
      <c r="E139" s="83"/>
      <c r="F139" s="84"/>
      <c r="G139" s="85"/>
      <c r="H139" s="32"/>
    </row>
    <row r="140" spans="5:8" s="33" customFormat="1" x14ac:dyDescent="0.25">
      <c r="E140" s="83"/>
      <c r="F140" s="84"/>
      <c r="G140" s="85"/>
      <c r="H140" s="32"/>
    </row>
    <row r="141" spans="5:8" s="33" customFormat="1" x14ac:dyDescent="0.25">
      <c r="E141" s="83"/>
      <c r="F141" s="84"/>
      <c r="G141" s="85"/>
      <c r="H141" s="32"/>
    </row>
    <row r="142" spans="5:8" s="33" customFormat="1" x14ac:dyDescent="0.25">
      <c r="E142" s="83"/>
      <c r="F142" s="84"/>
      <c r="G142" s="85"/>
      <c r="H142" s="32"/>
    </row>
    <row r="143" spans="5:8" s="33" customFormat="1" x14ac:dyDescent="0.25">
      <c r="E143" s="83"/>
      <c r="F143" s="84"/>
      <c r="G143" s="85"/>
      <c r="H143" s="32"/>
    </row>
    <row r="144" spans="5:8" s="33" customFormat="1" x14ac:dyDescent="0.25">
      <c r="E144" s="83"/>
      <c r="F144" s="84"/>
      <c r="G144" s="85"/>
      <c r="H144" s="32"/>
    </row>
    <row r="145" spans="5:8" s="33" customFormat="1" x14ac:dyDescent="0.25">
      <c r="E145" s="83"/>
      <c r="F145" s="84"/>
      <c r="G145" s="85"/>
      <c r="H145" s="32"/>
    </row>
    <row r="146" spans="5:8" s="33" customFormat="1" x14ac:dyDescent="0.25">
      <c r="E146" s="83"/>
      <c r="F146" s="84"/>
      <c r="G146" s="85"/>
      <c r="H146" s="32"/>
    </row>
    <row r="147" spans="5:8" s="33" customFormat="1" x14ac:dyDescent="0.25">
      <c r="E147" s="83"/>
      <c r="F147" s="84"/>
      <c r="G147" s="85"/>
      <c r="H147" s="32"/>
    </row>
    <row r="148" spans="5:8" s="33" customFormat="1" x14ac:dyDescent="0.25">
      <c r="E148" s="83"/>
      <c r="F148" s="84"/>
      <c r="G148" s="85"/>
      <c r="H148" s="32"/>
    </row>
    <row r="149" spans="5:8" s="33" customFormat="1" x14ac:dyDescent="0.25">
      <c r="E149" s="83"/>
      <c r="F149" s="84"/>
      <c r="G149" s="85"/>
      <c r="H149" s="32"/>
    </row>
    <row r="150" spans="5:8" s="33" customFormat="1" x14ac:dyDescent="0.25">
      <c r="E150" s="83"/>
      <c r="F150" s="84"/>
      <c r="G150" s="85"/>
      <c r="H150" s="32"/>
    </row>
    <row r="151" spans="5:8" s="33" customFormat="1" x14ac:dyDescent="0.25">
      <c r="E151" s="83"/>
      <c r="F151" s="84"/>
      <c r="G151" s="85"/>
      <c r="H151" s="32"/>
    </row>
    <row r="152" spans="5:8" s="33" customFormat="1" x14ac:dyDescent="0.25">
      <c r="E152" s="83"/>
      <c r="F152" s="84"/>
      <c r="G152" s="85"/>
      <c r="H152" s="32"/>
    </row>
    <row r="153" spans="5:8" s="33" customFormat="1" x14ac:dyDescent="0.25">
      <c r="E153" s="83"/>
      <c r="F153" s="84"/>
      <c r="G153" s="85"/>
      <c r="H153" s="32"/>
    </row>
    <row r="154" spans="5:8" s="33" customFormat="1" x14ac:dyDescent="0.25">
      <c r="E154" s="83"/>
      <c r="F154" s="84"/>
      <c r="G154" s="85"/>
      <c r="H154" s="32"/>
    </row>
    <row r="155" spans="5:8" s="33" customFormat="1" x14ac:dyDescent="0.25">
      <c r="E155" s="83"/>
      <c r="F155" s="84"/>
      <c r="G155" s="85"/>
      <c r="H155" s="32"/>
    </row>
    <row r="156" spans="5:8" s="33" customFormat="1" x14ac:dyDescent="0.25">
      <c r="E156" s="83"/>
      <c r="F156" s="84"/>
      <c r="G156" s="85"/>
      <c r="H156" s="32"/>
    </row>
    <row r="157" spans="5:8" s="33" customFormat="1" x14ac:dyDescent="0.25">
      <c r="E157" s="83"/>
      <c r="F157" s="84"/>
      <c r="G157" s="85"/>
      <c r="H157" s="32"/>
    </row>
    <row r="158" spans="5:8" s="33" customFormat="1" x14ac:dyDescent="0.25">
      <c r="E158" s="83"/>
      <c r="F158" s="84"/>
      <c r="G158" s="85"/>
      <c r="H158" s="32"/>
    </row>
    <row r="159" spans="5:8" s="33" customFormat="1" x14ac:dyDescent="0.25">
      <c r="E159" s="83"/>
      <c r="F159" s="84"/>
      <c r="G159" s="85"/>
      <c r="H159" s="32"/>
    </row>
    <row r="160" spans="5:8" s="33" customFormat="1" x14ac:dyDescent="0.25">
      <c r="E160" s="83"/>
      <c r="F160" s="84"/>
      <c r="G160" s="85"/>
      <c r="H160" s="32"/>
    </row>
    <row r="161" spans="5:8" s="33" customFormat="1" x14ac:dyDescent="0.25">
      <c r="E161" s="83"/>
      <c r="F161" s="84"/>
      <c r="G161" s="85"/>
      <c r="H161" s="32"/>
    </row>
    <row r="162" spans="5:8" s="33" customFormat="1" x14ac:dyDescent="0.25">
      <c r="E162" s="83"/>
      <c r="F162" s="84"/>
      <c r="G162" s="85"/>
      <c r="H162" s="32"/>
    </row>
    <row r="163" spans="5:8" s="33" customFormat="1" x14ac:dyDescent="0.25">
      <c r="E163" s="83"/>
      <c r="F163" s="84"/>
      <c r="G163" s="85"/>
      <c r="H163" s="32"/>
    </row>
    <row r="164" spans="5:8" s="33" customFormat="1" x14ac:dyDescent="0.25">
      <c r="E164" s="83"/>
      <c r="F164" s="84"/>
      <c r="G164" s="85"/>
      <c r="H164" s="32"/>
    </row>
    <row r="165" spans="5:8" s="33" customFormat="1" x14ac:dyDescent="0.25">
      <c r="E165" s="83"/>
      <c r="F165" s="84"/>
      <c r="G165" s="85"/>
      <c r="H165" s="32"/>
    </row>
    <row r="166" spans="5:8" s="33" customFormat="1" x14ac:dyDescent="0.25">
      <c r="E166" s="83"/>
      <c r="F166" s="84"/>
      <c r="G166" s="85"/>
      <c r="H166" s="32"/>
    </row>
    <row r="167" spans="5:8" s="33" customFormat="1" x14ac:dyDescent="0.25">
      <c r="E167" s="83"/>
      <c r="F167" s="84"/>
      <c r="G167" s="85"/>
      <c r="H167" s="32"/>
    </row>
    <row r="168" spans="5:8" s="33" customFormat="1" x14ac:dyDescent="0.25">
      <c r="E168" s="83"/>
      <c r="F168" s="84"/>
      <c r="G168" s="85"/>
      <c r="H168" s="32"/>
    </row>
    <row r="169" spans="5:8" s="33" customFormat="1" x14ac:dyDescent="0.25">
      <c r="E169" s="83"/>
      <c r="F169" s="84"/>
      <c r="G169" s="85"/>
      <c r="H169" s="32"/>
    </row>
    <row r="170" spans="5:8" s="33" customFormat="1" x14ac:dyDescent="0.25">
      <c r="E170" s="83"/>
      <c r="F170" s="84"/>
      <c r="G170" s="85"/>
      <c r="H170" s="32"/>
    </row>
    <row r="171" spans="5:8" s="33" customFormat="1" x14ac:dyDescent="0.25">
      <c r="E171" s="83"/>
      <c r="F171" s="84"/>
      <c r="G171" s="85"/>
      <c r="H171" s="32"/>
    </row>
    <row r="172" spans="5:8" s="33" customFormat="1" x14ac:dyDescent="0.25">
      <c r="E172" s="83"/>
      <c r="F172" s="84"/>
      <c r="G172" s="85"/>
      <c r="H172" s="32"/>
    </row>
    <row r="173" spans="5:8" s="33" customFormat="1" x14ac:dyDescent="0.25">
      <c r="E173" s="83"/>
      <c r="F173" s="84"/>
      <c r="G173" s="85"/>
      <c r="H173" s="32"/>
    </row>
    <row r="174" spans="5:8" s="33" customFormat="1" x14ac:dyDescent="0.25">
      <c r="E174" s="83"/>
      <c r="F174" s="84"/>
      <c r="G174" s="85"/>
      <c r="H174" s="32"/>
    </row>
    <row r="175" spans="5:8" s="33" customFormat="1" x14ac:dyDescent="0.25">
      <c r="E175" s="83"/>
      <c r="F175" s="84"/>
      <c r="G175" s="85"/>
      <c r="H175" s="32"/>
    </row>
    <row r="176" spans="5:8" s="33" customFormat="1" x14ac:dyDescent="0.25">
      <c r="E176" s="83"/>
      <c r="F176" s="84"/>
      <c r="G176" s="85"/>
      <c r="H176" s="32"/>
    </row>
    <row r="177" spans="5:8" s="33" customFormat="1" x14ac:dyDescent="0.25">
      <c r="E177" s="83"/>
      <c r="F177" s="84"/>
      <c r="G177" s="85"/>
      <c r="H177" s="32"/>
    </row>
    <row r="178" spans="5:8" s="33" customFormat="1" x14ac:dyDescent="0.25">
      <c r="E178" s="83"/>
      <c r="F178" s="84"/>
      <c r="G178" s="85"/>
      <c r="H178" s="32"/>
    </row>
    <row r="179" spans="5:8" s="33" customFormat="1" x14ac:dyDescent="0.25">
      <c r="E179" s="83"/>
      <c r="F179" s="84"/>
      <c r="G179" s="85"/>
      <c r="H179" s="32"/>
    </row>
    <row r="180" spans="5:8" s="33" customFormat="1" x14ac:dyDescent="0.25">
      <c r="E180" s="83"/>
      <c r="F180" s="84"/>
      <c r="G180" s="85"/>
      <c r="H180" s="32"/>
    </row>
    <row r="181" spans="5:8" s="33" customFormat="1" x14ac:dyDescent="0.25">
      <c r="E181" s="83"/>
      <c r="F181" s="84"/>
      <c r="G181" s="85"/>
      <c r="H181" s="32"/>
    </row>
    <row r="182" spans="5:8" s="33" customFormat="1" x14ac:dyDescent="0.25">
      <c r="E182" s="83"/>
      <c r="F182" s="84"/>
      <c r="G182" s="85"/>
      <c r="H182" s="32"/>
    </row>
    <row r="183" spans="5:8" s="33" customFormat="1" x14ac:dyDescent="0.25">
      <c r="E183" s="83"/>
      <c r="F183" s="84"/>
      <c r="G183" s="85"/>
      <c r="H183" s="32"/>
    </row>
    <row r="184" spans="5:8" s="33" customFormat="1" x14ac:dyDescent="0.25">
      <c r="E184" s="83"/>
      <c r="F184" s="84"/>
      <c r="G184" s="85"/>
      <c r="H184" s="32"/>
    </row>
    <row r="185" spans="5:8" s="33" customFormat="1" x14ac:dyDescent="0.25">
      <c r="E185" s="83"/>
      <c r="F185" s="84"/>
      <c r="G185" s="85"/>
      <c r="H185" s="32"/>
    </row>
    <row r="186" spans="5:8" s="33" customFormat="1" x14ac:dyDescent="0.25">
      <c r="E186" s="83"/>
      <c r="F186" s="84"/>
      <c r="G186" s="85"/>
      <c r="H186" s="32"/>
    </row>
    <row r="187" spans="5:8" s="33" customFormat="1" x14ac:dyDescent="0.25">
      <c r="E187" s="83"/>
      <c r="F187" s="84"/>
      <c r="G187" s="85"/>
      <c r="H187" s="32"/>
    </row>
    <row r="188" spans="5:8" s="33" customFormat="1" x14ac:dyDescent="0.25">
      <c r="E188" s="83"/>
      <c r="F188" s="84"/>
      <c r="G188" s="85"/>
      <c r="H188" s="32"/>
    </row>
    <row r="189" spans="5:8" s="33" customFormat="1" x14ac:dyDescent="0.25">
      <c r="E189" s="83"/>
      <c r="F189" s="84"/>
      <c r="G189" s="85"/>
      <c r="H189" s="32"/>
    </row>
    <row r="190" spans="5:8" s="33" customFormat="1" x14ac:dyDescent="0.25">
      <c r="E190" s="83"/>
      <c r="F190" s="84"/>
      <c r="G190" s="85"/>
      <c r="H190" s="32"/>
    </row>
    <row r="191" spans="5:8" s="33" customFormat="1" x14ac:dyDescent="0.25">
      <c r="E191" s="83"/>
      <c r="F191" s="84"/>
      <c r="G191" s="85"/>
      <c r="H191" s="32"/>
    </row>
    <row r="192" spans="5:8" s="33" customFormat="1" x14ac:dyDescent="0.25">
      <c r="E192" s="83"/>
      <c r="F192" s="84"/>
      <c r="G192" s="85"/>
      <c r="H192" s="32"/>
    </row>
    <row r="193" spans="5:8" s="33" customFormat="1" x14ac:dyDescent="0.25">
      <c r="E193" s="83"/>
      <c r="F193" s="84"/>
      <c r="G193" s="85"/>
      <c r="H193" s="32"/>
    </row>
    <row r="194" spans="5:8" s="33" customFormat="1" x14ac:dyDescent="0.25">
      <c r="E194" s="83"/>
      <c r="F194" s="84"/>
      <c r="G194" s="85"/>
      <c r="H194" s="32"/>
    </row>
    <row r="195" spans="5:8" s="33" customFormat="1" x14ac:dyDescent="0.25">
      <c r="E195" s="83"/>
      <c r="F195" s="84"/>
      <c r="G195" s="85"/>
      <c r="H195" s="32"/>
    </row>
    <row r="196" spans="5:8" s="33" customFormat="1" x14ac:dyDescent="0.25">
      <c r="E196" s="83"/>
      <c r="F196" s="84"/>
      <c r="G196" s="85"/>
      <c r="H196" s="32"/>
    </row>
    <row r="197" spans="5:8" s="33" customFormat="1" x14ac:dyDescent="0.25">
      <c r="E197" s="83"/>
      <c r="F197" s="84"/>
      <c r="G197" s="85"/>
      <c r="H197" s="32"/>
    </row>
    <row r="198" spans="5:8" s="33" customFormat="1" x14ac:dyDescent="0.25">
      <c r="E198" s="83"/>
      <c r="F198" s="84"/>
      <c r="G198" s="85"/>
      <c r="H198" s="32"/>
    </row>
    <row r="199" spans="5:8" s="33" customFormat="1" x14ac:dyDescent="0.25">
      <c r="E199" s="83"/>
      <c r="F199" s="84"/>
      <c r="G199" s="85"/>
      <c r="H199" s="32"/>
    </row>
    <row r="200" spans="5:8" s="33" customFormat="1" x14ac:dyDescent="0.25">
      <c r="E200" s="83"/>
      <c r="F200" s="84"/>
      <c r="G200" s="85"/>
      <c r="H200" s="32"/>
    </row>
    <row r="201" spans="5:8" s="33" customFormat="1" x14ac:dyDescent="0.25">
      <c r="E201" s="83"/>
      <c r="F201" s="84"/>
      <c r="G201" s="85"/>
      <c r="H201" s="32"/>
    </row>
    <row r="202" spans="5:8" s="33" customFormat="1" x14ac:dyDescent="0.25">
      <c r="E202" s="83"/>
      <c r="F202" s="84"/>
      <c r="G202" s="85"/>
      <c r="H202" s="32"/>
    </row>
    <row r="203" spans="5:8" s="33" customFormat="1" x14ac:dyDescent="0.25">
      <c r="E203" s="83"/>
      <c r="F203" s="84"/>
      <c r="G203" s="85"/>
      <c r="H203" s="32"/>
    </row>
    <row r="204" spans="5:8" s="33" customFormat="1" x14ac:dyDescent="0.25">
      <c r="E204" s="83"/>
      <c r="F204" s="84"/>
      <c r="G204" s="85"/>
      <c r="H204" s="32"/>
    </row>
    <row r="205" spans="5:8" s="33" customFormat="1" x14ac:dyDescent="0.25">
      <c r="E205" s="83"/>
      <c r="F205" s="84"/>
      <c r="G205" s="85"/>
      <c r="H205" s="32"/>
    </row>
    <row r="206" spans="5:8" s="33" customFormat="1" x14ac:dyDescent="0.25">
      <c r="E206" s="83"/>
      <c r="F206" s="84"/>
      <c r="G206" s="85"/>
      <c r="H206" s="32"/>
    </row>
    <row r="207" spans="5:8" s="33" customFormat="1" x14ac:dyDescent="0.25">
      <c r="E207" s="83"/>
      <c r="F207" s="84"/>
      <c r="G207" s="85"/>
      <c r="H207" s="32"/>
    </row>
    <row r="208" spans="5:8" s="33" customFormat="1" x14ac:dyDescent="0.25">
      <c r="E208" s="83"/>
      <c r="F208" s="84"/>
      <c r="G208" s="85"/>
      <c r="H208" s="32"/>
    </row>
    <row r="209" spans="2:8" s="33" customFormat="1" x14ac:dyDescent="0.25">
      <c r="E209" s="83"/>
      <c r="F209" s="84"/>
      <c r="G209" s="85"/>
      <c r="H209" s="32"/>
    </row>
    <row r="210" spans="2:8" s="33" customFormat="1" x14ac:dyDescent="0.25">
      <c r="E210" s="83"/>
      <c r="F210" s="84"/>
      <c r="G210" s="85"/>
      <c r="H210" s="32"/>
    </row>
    <row r="211" spans="2:8" s="33" customFormat="1" x14ac:dyDescent="0.25">
      <c r="B211" s="1"/>
      <c r="C211" s="1"/>
      <c r="D211" s="1"/>
      <c r="E211" s="4"/>
      <c r="F211" s="5"/>
      <c r="G211" s="6"/>
      <c r="H211" s="7"/>
    </row>
    <row r="212" spans="2:8" s="33" customFormat="1" x14ac:dyDescent="0.25">
      <c r="B212" s="1"/>
      <c r="C212" s="1"/>
      <c r="D212" s="1"/>
      <c r="E212" s="4"/>
      <c r="F212" s="5"/>
      <c r="G212" s="6"/>
      <c r="H212" s="7"/>
    </row>
    <row r="213" spans="2:8" s="33" customFormat="1" x14ac:dyDescent="0.25">
      <c r="B213" s="1"/>
      <c r="C213" s="1"/>
      <c r="D213" s="1"/>
      <c r="E213" s="4"/>
      <c r="F213" s="5"/>
      <c r="G213" s="6"/>
      <c r="H213" s="7"/>
    </row>
    <row r="214" spans="2:8" s="33" customFormat="1" x14ac:dyDescent="0.25">
      <c r="B214" s="1"/>
      <c r="C214" s="1"/>
      <c r="D214" s="1"/>
      <c r="E214" s="4"/>
      <c r="F214" s="5"/>
      <c r="G214" s="6"/>
      <c r="H214" s="7"/>
    </row>
    <row r="215" spans="2:8" s="33" customFormat="1" x14ac:dyDescent="0.25">
      <c r="B215" s="1"/>
      <c r="C215" s="1"/>
      <c r="D215" s="1"/>
      <c r="E215" s="4"/>
      <c r="F215" s="5"/>
      <c r="G215" s="6"/>
      <c r="H215" s="7"/>
    </row>
    <row r="216" spans="2:8" s="33" customFormat="1" x14ac:dyDescent="0.25">
      <c r="B216" s="1"/>
      <c r="C216" s="1"/>
      <c r="D216" s="1"/>
      <c r="E216" s="4"/>
      <c r="F216" s="5"/>
      <c r="G216" s="6"/>
      <c r="H216" s="7"/>
    </row>
    <row r="217" spans="2:8" s="33" customFormat="1" x14ac:dyDescent="0.25">
      <c r="B217" s="1"/>
      <c r="C217" s="1"/>
      <c r="D217" s="1"/>
      <c r="E217" s="4"/>
      <c r="F217" s="5"/>
      <c r="G217" s="6"/>
      <c r="H217" s="7"/>
    </row>
    <row r="218" spans="2:8" s="33" customFormat="1" x14ac:dyDescent="0.25">
      <c r="B218" s="1"/>
      <c r="C218" s="1"/>
      <c r="D218" s="1"/>
      <c r="E218" s="4"/>
      <c r="F218" s="5"/>
      <c r="G218" s="6"/>
      <c r="H218" s="7"/>
    </row>
    <row r="219" spans="2:8" s="33" customFormat="1" x14ac:dyDescent="0.25">
      <c r="B219" s="1"/>
      <c r="C219" s="1"/>
      <c r="D219" s="1"/>
      <c r="E219" s="4"/>
      <c r="F219" s="5"/>
      <c r="G219" s="6"/>
      <c r="H219" s="7"/>
    </row>
    <row r="220" spans="2:8" x14ac:dyDescent="0.25">
      <c r="D220" s="1"/>
    </row>
    <row r="221" spans="2:8" x14ac:dyDescent="0.25">
      <c r="D221" s="1"/>
    </row>
    <row r="222" spans="2:8" x14ac:dyDescent="0.25">
      <c r="D222" s="1"/>
    </row>
    <row r="223" spans="2:8" x14ac:dyDescent="0.25">
      <c r="D223" s="1"/>
    </row>
    <row r="224" spans="2:8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</sheetData>
  <mergeCells count="1">
    <mergeCell ref="E1:G1"/>
  </mergeCells>
  <phoneticPr fontId="0" type="noConversion"/>
  <dataValidations disablePrompts="1" count="2">
    <dataValidation allowBlank="1" showInputMessage="1" showErrorMessage="1" prompt="Název staveního objektu BEZ čísla SO." sqref="E44:E47 E52:E53 E69:E70 E58:E59" xr:uid="{A24D39F0-4684-4D91-84DF-8049378ADEB4}"/>
    <dataValidation allowBlank="1" showInputMessage="1" showErrorMessage="1" prompt="Název provozního souboru BEZ čísla PS." sqref="E32:E33 E8:E9 E20:E21 E71" xr:uid="{41D3ED37-30CF-4752-AF9E-16E705995019}"/>
  </dataValidations>
  <pageMargins left="0.39370078740157483" right="0.39370078740157483" top="0.51181102362204722" bottom="0.15748031496062992" header="0.19685039370078741" footer="0.27559055118110237"/>
  <pageSetup paperSize="9" scale="61" fitToHeight="0" orientation="portrait" r:id="rId1"/>
  <headerFooter>
    <oddHeader>&amp;C&amp;"Arial,Tučné"&amp;20Rozbor ceny zakázky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2024-08-23T10:26:48Z</dcterms:modified>
</cp:coreProperties>
</file>